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600" windowHeight="9975"/>
  </bookViews>
  <sheets>
    <sheet name="ORÇAMENTO " sheetId="12" r:id="rId1"/>
  </sheets>
  <definedNames>
    <definedName name="_xlnm.Print_Area" localSheetId="0">'ORÇAMENTO '!$A$1:$J$26</definedName>
    <definedName name="_xlnm.Print_Titles" localSheetId="0">'ORÇAMENTO '!$1:$11</definedName>
  </definedNames>
  <calcPr calcId="125725"/>
</workbook>
</file>

<file path=xl/calcChain.xml><?xml version="1.0" encoding="utf-8"?>
<calcChain xmlns="http://schemas.openxmlformats.org/spreadsheetml/2006/main">
  <c r="D14" i="12"/>
  <c r="H15"/>
  <c r="I15" s="1"/>
  <c r="H18" l="1"/>
  <c r="I18" s="1"/>
  <c r="H17" l="1"/>
  <c r="I17" s="1"/>
  <c r="H16"/>
  <c r="I16" s="1"/>
  <c r="D16"/>
  <c r="H14"/>
  <c r="I14" s="1"/>
  <c r="H13"/>
  <c r="I13" s="1"/>
  <c r="D13"/>
  <c r="H19"/>
  <c r="I19" s="1"/>
  <c r="I12" l="1"/>
  <c r="I20" s="1"/>
  <c r="J15" s="1"/>
  <c r="J17" l="1"/>
  <c r="J18"/>
  <c r="J16"/>
  <c r="J13" l="1"/>
  <c r="J14"/>
  <c r="J19"/>
  <c r="J20"/>
  <c r="J12" l="1"/>
</calcChain>
</file>

<file path=xl/sharedStrings.xml><?xml version="1.0" encoding="utf-8"?>
<sst xmlns="http://schemas.openxmlformats.org/spreadsheetml/2006/main" count="54" uniqueCount="50">
  <si>
    <t>PLANILHA ORÇAMENTÁRIA</t>
  </si>
  <si>
    <t>Obra:</t>
  </si>
  <si>
    <t>Local:</t>
  </si>
  <si>
    <t>Município</t>
  </si>
  <si>
    <t>B.D.I.:</t>
  </si>
  <si>
    <t>ITEM</t>
  </si>
  <si>
    <t>DESCRIÇÃO</t>
  </si>
  <si>
    <t>UND</t>
  </si>
  <si>
    <t>QUANTIDADE</t>
  </si>
  <si>
    <t>(%)</t>
  </si>
  <si>
    <t>1.1</t>
  </si>
  <si>
    <t>TOTAL GERAL DO ORÇAMENTO</t>
  </si>
  <si>
    <t>COMPOSIÇÃO DE         PREÇOS</t>
  </si>
  <si>
    <t>SEM BDI</t>
  </si>
  <si>
    <t>COM BDI</t>
  </si>
  <si>
    <t>R$</t>
  </si>
  <si>
    <t>M2</t>
  </si>
  <si>
    <t>CUSTO UNITÁRIO (R$)</t>
  </si>
  <si>
    <t>VALOR                  TOTAL             (R$)</t>
  </si>
  <si>
    <t>Prefeitura Municipal de Primavera do Leste</t>
  </si>
  <si>
    <t>Referència de Preços:</t>
  </si>
  <si>
    <t>Área:</t>
  </si>
  <si>
    <t>Primavera do Leste/MT</t>
  </si>
  <si>
    <t>a) SINAPI - 02/2017</t>
  </si>
  <si>
    <t>Fernanda Cristine Rabelo Gueno</t>
  </si>
  <si>
    <r>
      <t>Eng</t>
    </r>
    <r>
      <rPr>
        <sz val="12"/>
        <rFont val="Calibri"/>
        <family val="2"/>
      </rPr>
      <t>ª</t>
    </r>
    <r>
      <rPr>
        <sz val="12"/>
        <rFont val="Arial"/>
        <family val="2"/>
      </rPr>
      <t xml:space="preserve"> Civil - Crea 100080200-0</t>
    </r>
  </si>
  <si>
    <t>M</t>
  </si>
  <si>
    <t>1.2</t>
  </si>
  <si>
    <t>1.3</t>
  </si>
  <si>
    <t>SINAPI 89282</t>
  </si>
  <si>
    <t>SINAPI 87547</t>
  </si>
  <si>
    <t>SINAPI 87879</t>
  </si>
  <si>
    <t>1.4</t>
  </si>
  <si>
    <t>1.5</t>
  </si>
  <si>
    <t>312 m</t>
  </si>
  <si>
    <t>ALAMBRADO</t>
  </si>
  <si>
    <t>SINAPI 74238/002</t>
  </si>
  <si>
    <t>PORTAO EM TELA ARAME GALVANIZADO N.12 MALHA 2" E MOLDURA EM TUBOS DE ACO COM DUAS FOLHAS DE ABRIR, INCLUSO FERRAGENS</t>
  </si>
  <si>
    <t>SINAPI 00000339</t>
  </si>
  <si>
    <t>ARAME FARPADO GALVANIZADO 14 BWG, CLASSE 250</t>
  </si>
  <si>
    <t>1.6</t>
  </si>
  <si>
    <t>1.7</t>
  </si>
  <si>
    <t>SINAPI 00014041</t>
  </si>
  <si>
    <t>CONCRETO USINADO CONVENCIONAL (NAO BOMBEAVEL) CLASSE DE RESISTENCIA C10, COM BRITA 1 E 2, SLUMP = 80 MM +/- 10 MM (NBR 8953)</t>
  </si>
  <si>
    <t>M3</t>
  </si>
  <si>
    <t>EXECUÇÃO DE ALAMBRADO PRAÇA DA JUVENTUDE</t>
  </si>
  <si>
    <t>Av. Ângelo Ravanello, Quadra 21, Lote Único - Loteamento Cristo Rei</t>
  </si>
  <si>
    <t>07/2018)</t>
  </si>
  <si>
    <t>SINAPI 98522</t>
  </si>
  <si>
    <t>ALAMBRADO EM MOUROES DE CONCRETO , COM TELA DE ARAME GALVANIZADO, INCLUSIVE MURETA DE CONCRETO AF_05/2018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</si>
</sst>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0.00&quot; m&quot;"/>
    <numFmt numFmtId="166" formatCode="#,##0.00&quot; m²&quot;"/>
    <numFmt numFmtId="167" formatCode="&quot;Primavera do Leste, &quot;dd&quot; de &quot;mmmm&quot; de &quot;yyyy&quot;.&quot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u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3"/>
    <xf numFmtId="0" fontId="4" fillId="0" borderId="0" xfId="3" applyFont="1" applyAlignment="1">
      <alignment horizontal="center" vertical="center"/>
    </xf>
    <xf numFmtId="0" fontId="3" fillId="0" borderId="0" xfId="3" applyFont="1" applyAlignment="1">
      <alignment horizontal="left" vertical="center"/>
    </xf>
    <xf numFmtId="49" fontId="5" fillId="0" borderId="0" xfId="3" applyNumberFormat="1" applyFont="1" applyAlignment="1">
      <alignment horizontal="left" vertical="center"/>
    </xf>
    <xf numFmtId="0" fontId="2" fillId="0" borderId="0" xfId="3" applyAlignment="1">
      <alignment vertical="center"/>
    </xf>
    <xf numFmtId="0" fontId="2" fillId="0" borderId="0" xfId="3" applyFont="1" applyAlignment="1">
      <alignment horizontal="center" vertical="center"/>
    </xf>
    <xf numFmtId="0" fontId="2" fillId="0" borderId="0" xfId="3" applyFont="1" applyAlignment="1">
      <alignment horizontal="right" vertical="center"/>
    </xf>
    <xf numFmtId="10" fontId="6" fillId="0" borderId="0" xfId="2" applyNumberFormat="1" applyFont="1" applyAlignment="1">
      <alignment horizontal="left" vertical="center"/>
    </xf>
    <xf numFmtId="0" fontId="3" fillId="0" borderId="0" xfId="3" applyFont="1" applyAlignment="1">
      <alignment horizontal="left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/>
    </xf>
    <xf numFmtId="0" fontId="2" fillId="0" borderId="0" xfId="3" applyFont="1"/>
    <xf numFmtId="164" fontId="7" fillId="0" borderId="0" xfId="5" applyNumberFormat="1" applyFont="1" applyAlignment="1">
      <alignment horizontal="center"/>
    </xf>
    <xf numFmtId="0" fontId="8" fillId="0" borderId="0" xfId="3" applyFont="1" applyAlignment="1">
      <alignment horizontal="center" vertical="center"/>
    </xf>
    <xf numFmtId="3" fontId="8" fillId="3" borderId="4" xfId="3" applyNumberFormat="1" applyFont="1" applyFill="1" applyBorder="1" applyAlignment="1">
      <alignment horizontal="left" vertical="center" wrapText="1"/>
    </xf>
    <xf numFmtId="3" fontId="2" fillId="0" borderId="3" xfId="3" applyNumberFormat="1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center" vertical="center"/>
    </xf>
    <xf numFmtId="164" fontId="2" fillId="0" borderId="3" xfId="5" applyNumberFormat="1" applyFont="1" applyFill="1" applyBorder="1" applyAlignment="1">
      <alignment vertical="center"/>
    </xf>
    <xf numFmtId="43" fontId="2" fillId="0" borderId="3" xfId="1" applyFont="1" applyFill="1" applyBorder="1" applyAlignment="1">
      <alignment horizontal="center" vertical="center"/>
    </xf>
    <xf numFmtId="10" fontId="2" fillId="0" borderId="3" xfId="2" applyNumberFormat="1" applyFont="1" applyFill="1" applyBorder="1" applyAlignment="1">
      <alignment horizontal="center" vertical="center"/>
    </xf>
    <xf numFmtId="0" fontId="2" fillId="0" borderId="0" xfId="3" applyBorder="1" applyAlignment="1">
      <alignment horizontal="left"/>
    </xf>
    <xf numFmtId="0" fontId="2" fillId="0" borderId="0" xfId="3" applyAlignment="1">
      <alignment horizontal="right" wrapText="1"/>
    </xf>
    <xf numFmtId="0" fontId="2" fillId="0" borderId="0" xfId="3" applyAlignment="1">
      <alignment horizontal="center"/>
    </xf>
    <xf numFmtId="0" fontId="9" fillId="0" borderId="0" xfId="3" applyFont="1" applyAlignment="1">
      <alignment horizontal="left"/>
    </xf>
    <xf numFmtId="0" fontId="2" fillId="0" borderId="0" xfId="3" applyAlignment="1">
      <alignment horizontal="left"/>
    </xf>
    <xf numFmtId="0" fontId="2" fillId="0" borderId="0" xfId="3" applyAlignment="1">
      <alignment wrapText="1"/>
    </xf>
    <xf numFmtId="165" fontId="6" fillId="0" borderId="0" xfId="2" applyNumberFormat="1" applyFont="1" applyAlignment="1">
      <alignment horizontal="left" vertical="center"/>
    </xf>
    <xf numFmtId="43" fontId="2" fillId="0" borderId="0" xfId="1" applyFont="1"/>
    <xf numFmtId="43" fontId="2" fillId="0" borderId="0" xfId="1" applyFont="1" applyAlignment="1">
      <alignment vertical="center"/>
    </xf>
    <xf numFmtId="43" fontId="8" fillId="0" borderId="0" xfId="1" applyFont="1" applyAlignment="1">
      <alignment horizontal="center" vertical="center" wrapText="1"/>
    </xf>
    <xf numFmtId="10" fontId="6" fillId="4" borderId="2" xfId="2" applyNumberFormat="1" applyFont="1" applyFill="1" applyBorder="1" applyAlignment="1">
      <alignment horizontal="center" vertical="center"/>
    </xf>
    <xf numFmtId="0" fontId="3" fillId="0" borderId="0" xfId="3" applyFont="1" applyAlignment="1">
      <alignment horizontal="right" vertical="center"/>
    </xf>
    <xf numFmtId="3" fontId="8" fillId="3" borderId="7" xfId="3" applyNumberFormat="1" applyFont="1" applyFill="1" applyBorder="1" applyAlignment="1">
      <alignment horizontal="center" vertical="center"/>
    </xf>
    <xf numFmtId="0" fontId="8" fillId="3" borderId="7" xfId="3" applyFont="1" applyFill="1" applyBorder="1" applyAlignment="1">
      <alignment horizontal="center" vertical="center"/>
    </xf>
    <xf numFmtId="43" fontId="8" fillId="3" borderId="7" xfId="1" applyFont="1" applyFill="1" applyBorder="1" applyAlignment="1">
      <alignment vertical="center"/>
    </xf>
    <xf numFmtId="43" fontId="8" fillId="3" borderId="7" xfId="1" applyFont="1" applyFill="1" applyBorder="1" applyAlignment="1">
      <alignment horizontal="center" vertical="center"/>
    </xf>
    <xf numFmtId="10" fontId="8" fillId="3" borderId="7" xfId="2" applyNumberFormat="1" applyFont="1" applyFill="1" applyBorder="1" applyAlignment="1">
      <alignment horizontal="center" vertical="center"/>
    </xf>
    <xf numFmtId="43" fontId="6" fillId="4" borderId="2" xfId="1" applyFont="1" applyFill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8" fillId="2" borderId="8" xfId="3" applyFont="1" applyFill="1" applyBorder="1" applyAlignment="1">
      <alignment horizontal="center" vertical="center" wrapText="1"/>
    </xf>
    <xf numFmtId="3" fontId="8" fillId="3" borderId="13" xfId="3" applyNumberFormat="1" applyFont="1" applyFill="1" applyBorder="1" applyAlignment="1">
      <alignment horizontal="left" vertical="center" wrapText="1"/>
    </xf>
    <xf numFmtId="3" fontId="2" fillId="0" borderId="3" xfId="3" applyNumberFormat="1" applyFont="1" applyFill="1" applyBorder="1" applyAlignment="1">
      <alignment horizontal="left" vertical="center" wrapText="1"/>
    </xf>
    <xf numFmtId="0" fontId="12" fillId="0" borderId="0" xfId="3" applyFont="1" applyAlignment="1">
      <alignment vertical="center"/>
    </xf>
    <xf numFmtId="166" fontId="6" fillId="0" borderId="0" xfId="2" applyNumberFormat="1" applyFont="1" applyAlignment="1">
      <alignment horizontal="left" vertical="center"/>
    </xf>
    <xf numFmtId="4" fontId="2" fillId="0" borderId="3" xfId="5" applyNumberFormat="1" applyFont="1" applyFill="1" applyBorder="1" applyAlignment="1">
      <alignment vertical="center"/>
    </xf>
    <xf numFmtId="0" fontId="13" fillId="0" borderId="0" xfId="3" applyFont="1" applyAlignment="1">
      <alignment horizontal="center" wrapText="1"/>
    </xf>
    <xf numFmtId="164" fontId="2" fillId="0" borderId="18" xfId="5" applyNumberFormat="1" applyFont="1" applyFill="1" applyBorder="1" applyAlignment="1">
      <alignment vertical="center"/>
    </xf>
    <xf numFmtId="0" fontId="2" fillId="0" borderId="19" xfId="0" applyFont="1" applyBorder="1" applyAlignment="1">
      <alignment horizontal="left" wrapText="1"/>
    </xf>
    <xf numFmtId="0" fontId="6" fillId="4" borderId="1" xfId="3" applyFont="1" applyFill="1" applyBorder="1" applyAlignment="1">
      <alignment horizontal="right" vertical="center"/>
    </xf>
    <xf numFmtId="3" fontId="2" fillId="0" borderId="18" xfId="3" applyNumberFormat="1" applyFont="1" applyFill="1" applyBorder="1" applyAlignment="1">
      <alignment horizontal="center" vertical="center"/>
    </xf>
    <xf numFmtId="0" fontId="2" fillId="0" borderId="18" xfId="3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 vertical="center"/>
    </xf>
    <xf numFmtId="10" fontId="2" fillId="0" borderId="18" xfId="2" applyNumberFormat="1" applyFont="1" applyFill="1" applyBorder="1" applyAlignment="1">
      <alignment horizontal="center" vertical="center"/>
    </xf>
    <xf numFmtId="4" fontId="2" fillId="0" borderId="18" xfId="5" applyNumberFormat="1" applyFont="1" applyFill="1" applyBorder="1" applyAlignment="1">
      <alignment vertical="center"/>
    </xf>
    <xf numFmtId="0" fontId="2" fillId="0" borderId="3" xfId="0" applyFont="1" applyBorder="1" applyAlignment="1" applyProtection="1">
      <alignment horizontal="left" vertical="top" wrapText="1"/>
    </xf>
    <xf numFmtId="0" fontId="2" fillId="0" borderId="20" xfId="0" applyFont="1" applyBorder="1" applyAlignment="1" applyProtection="1">
      <alignment horizontal="left" vertical="top" wrapText="1"/>
    </xf>
    <xf numFmtId="3" fontId="2" fillId="0" borderId="4" xfId="3" applyNumberFormat="1" applyFont="1" applyFill="1" applyBorder="1" applyAlignment="1">
      <alignment horizontal="center" vertical="center"/>
    </xf>
    <xf numFmtId="3" fontId="2" fillId="0" borderId="13" xfId="3" applyNumberFormat="1" applyFont="1" applyFill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5" fillId="0" borderId="0" xfId="3" applyFont="1" applyAlignment="1">
      <alignment horizontal="left" vertical="center" wrapText="1"/>
    </xf>
    <xf numFmtId="167" fontId="2" fillId="0" borderId="0" xfId="3" applyNumberFormat="1" applyAlignment="1">
      <alignment horizontal="right"/>
    </xf>
    <xf numFmtId="0" fontId="8" fillId="2" borderId="1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2" borderId="8" xfId="3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164" fontId="8" fillId="2" borderId="8" xfId="5" applyNumberFormat="1" applyFont="1" applyFill="1" applyBorder="1" applyAlignment="1">
      <alignment horizontal="center" vertical="center"/>
    </xf>
    <xf numFmtId="164" fontId="8" fillId="2" borderId="6" xfId="5" applyNumberFormat="1" applyFont="1" applyFill="1" applyBorder="1" applyAlignment="1">
      <alignment horizontal="center" vertical="center"/>
    </xf>
    <xf numFmtId="0" fontId="6" fillId="4" borderId="1" xfId="3" applyFont="1" applyFill="1" applyBorder="1" applyAlignment="1">
      <alignment horizontal="right" vertical="center"/>
    </xf>
    <xf numFmtId="0" fontId="6" fillId="4" borderId="5" xfId="3" applyFont="1" applyFill="1" applyBorder="1" applyAlignment="1">
      <alignment horizontal="right" vertical="center"/>
    </xf>
    <xf numFmtId="0" fontId="6" fillId="4" borderId="2" xfId="3" applyFont="1" applyFill="1" applyBorder="1" applyAlignment="1">
      <alignment horizontal="right" vertical="center"/>
    </xf>
    <xf numFmtId="3" fontId="2" fillId="0" borderId="14" xfId="3" applyNumberFormat="1" applyFont="1" applyFill="1" applyBorder="1" applyAlignment="1">
      <alignment horizontal="center" vertical="center"/>
    </xf>
    <xf numFmtId="3" fontId="2" fillId="0" borderId="15" xfId="3" applyNumberFormat="1" applyFont="1" applyFill="1" applyBorder="1" applyAlignment="1">
      <alignment horizontal="center" vertical="center"/>
    </xf>
    <xf numFmtId="0" fontId="8" fillId="2" borderId="8" xfId="3" applyFont="1" applyFill="1" applyBorder="1" applyAlignment="1">
      <alignment horizontal="center" vertical="center"/>
    </xf>
    <xf numFmtId="0" fontId="8" fillId="2" borderId="6" xfId="3" applyFont="1" applyFill="1" applyBorder="1" applyAlignment="1">
      <alignment horizontal="center" vertical="center"/>
    </xf>
    <xf numFmtId="0" fontId="8" fillId="2" borderId="9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8" fillId="2" borderId="11" xfId="3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horizontal="center" vertical="center" wrapText="1"/>
    </xf>
    <xf numFmtId="3" fontId="2" fillId="0" borderId="16" xfId="3" applyNumberFormat="1" applyFont="1" applyFill="1" applyBorder="1" applyAlignment="1">
      <alignment horizontal="center" vertical="center"/>
    </xf>
    <xf numFmtId="3" fontId="2" fillId="0" borderId="17" xfId="3" applyNumberFormat="1" applyFont="1" applyFill="1" applyBorder="1" applyAlignment="1">
      <alignment horizontal="center" vertical="center"/>
    </xf>
    <xf numFmtId="3" fontId="2" fillId="0" borderId="1" xfId="3" applyNumberFormat="1" applyFont="1" applyFill="1" applyBorder="1" applyAlignment="1">
      <alignment horizontal="center" vertical="center"/>
    </xf>
    <xf numFmtId="3" fontId="2" fillId="0" borderId="2" xfId="3" applyNumberFormat="1" applyFont="1" applyFill="1" applyBorder="1" applyAlignment="1">
      <alignment horizontal="center" vertical="center"/>
    </xf>
  </cellXfs>
  <cellStyles count="9">
    <cellStyle name="Normal" xfId="0" builtinId="0"/>
    <cellStyle name="Normal 2" xfId="3"/>
    <cellStyle name="Normal 3" xfId="6"/>
    <cellStyle name="Porcentagem" xfId="2" builtinId="5"/>
    <cellStyle name="Porcentagem 2" xfId="4"/>
    <cellStyle name="Porcentagem 3" xfId="7"/>
    <cellStyle name="Separador de milhares" xfId="1" builtinId="3"/>
    <cellStyle name="Separador de milhares 2" xfId="5"/>
    <cellStyle name="Separador de milhares 3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showGridLines="0" tabSelected="1" view="pageBreakPreview" zoomScaleSheetLayoutView="100" workbookViewId="0">
      <pane ySplit="11" topLeftCell="A12" activePane="bottomLeft" state="frozenSplit"/>
      <selection activeCell="L13" sqref="L13"/>
      <selection pane="bottomLeft" activeCell="G23" sqref="G23"/>
    </sheetView>
  </sheetViews>
  <sheetFormatPr defaultColWidth="14.42578125" defaultRowHeight="12.75"/>
  <cols>
    <col min="1" max="1" width="7.5703125" style="25" customWidth="1"/>
    <col min="2" max="2" width="9.5703125" style="25" customWidth="1"/>
    <col min="3" max="3" width="6" style="25" customWidth="1"/>
    <col min="4" max="4" width="79.7109375" style="26" bestFit="1" customWidth="1"/>
    <col min="5" max="5" width="8.28515625" style="23" bestFit="1" customWidth="1"/>
    <col min="6" max="6" width="13.28515625" style="1" customWidth="1"/>
    <col min="7" max="8" width="12.140625" style="1" customWidth="1"/>
    <col min="9" max="9" width="12.7109375" style="1" customWidth="1"/>
    <col min="10" max="10" width="19.5703125" style="13" customWidth="1"/>
    <col min="11" max="11" width="4.85546875" style="1" customWidth="1"/>
    <col min="12" max="12" width="18.42578125" style="28" customWidth="1"/>
    <col min="13" max="16384" width="14.42578125" style="1"/>
  </cols>
  <sheetData>
    <row r="1" spans="1:12" ht="20.100000000000001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12" ht="18" customHeight="1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2" ht="19.5" hidden="1" customHeight="1">
      <c r="A3" s="39"/>
      <c r="B3" s="39"/>
      <c r="C3" s="39"/>
      <c r="D3" s="2"/>
      <c r="E3" s="2"/>
      <c r="F3" s="2"/>
      <c r="G3" s="2"/>
      <c r="H3" s="2"/>
      <c r="I3" s="2"/>
      <c r="J3" s="2"/>
    </row>
    <row r="4" spans="1:12" s="5" customFormat="1" ht="20.100000000000001" customHeight="1">
      <c r="A4" s="3" t="s">
        <v>1</v>
      </c>
      <c r="B4" s="60" t="s">
        <v>45</v>
      </c>
      <c r="C4" s="60"/>
      <c r="D4" s="60"/>
      <c r="E4" s="2"/>
      <c r="G4" s="32" t="s">
        <v>20</v>
      </c>
      <c r="H4" s="4" t="s">
        <v>23</v>
      </c>
      <c r="I4" s="4" t="s">
        <v>47</v>
      </c>
      <c r="J4" s="4"/>
      <c r="L4" s="29"/>
    </row>
    <row r="5" spans="1:12" s="5" customFormat="1" ht="9.9499999999999993" customHeight="1">
      <c r="E5" s="2"/>
      <c r="F5" s="39"/>
      <c r="H5" s="43"/>
      <c r="I5" s="4"/>
      <c r="J5" s="4"/>
      <c r="L5" s="29"/>
    </row>
    <row r="6" spans="1:12" s="5" customFormat="1" ht="20.100000000000001" customHeight="1">
      <c r="A6" s="3" t="s">
        <v>2</v>
      </c>
      <c r="B6" s="61" t="s">
        <v>46</v>
      </c>
      <c r="C6" s="61"/>
      <c r="D6" s="61"/>
      <c r="E6" s="6"/>
      <c r="G6" s="7" t="s">
        <v>4</v>
      </c>
      <c r="H6" s="8">
        <v>0.25</v>
      </c>
      <c r="J6" s="8"/>
      <c r="L6" s="29"/>
    </row>
    <row r="7" spans="1:12" s="5" customFormat="1" ht="9.9499999999999993" customHeight="1">
      <c r="B7" s="61"/>
      <c r="C7" s="61"/>
      <c r="D7" s="61"/>
      <c r="E7" s="6"/>
      <c r="H7" s="43"/>
      <c r="J7" s="8"/>
      <c r="L7" s="29"/>
    </row>
    <row r="8" spans="1:12" s="5" customFormat="1" ht="20.100000000000001" customHeight="1">
      <c r="A8" s="3" t="s">
        <v>3</v>
      </c>
      <c r="B8" s="61" t="s">
        <v>22</v>
      </c>
      <c r="C8" s="61"/>
      <c r="D8" s="61"/>
      <c r="E8" s="6"/>
      <c r="G8" s="7" t="s">
        <v>21</v>
      </c>
      <c r="H8" s="44" t="s">
        <v>34</v>
      </c>
      <c r="I8" s="7"/>
      <c r="J8" s="27"/>
      <c r="L8" s="29"/>
    </row>
    <row r="9" spans="1:12" ht="6" customHeight="1">
      <c r="A9" s="9"/>
      <c r="B9" s="9"/>
      <c r="C9" s="9"/>
      <c r="D9" s="10"/>
      <c r="E9" s="11"/>
      <c r="F9" s="12"/>
      <c r="G9" s="27"/>
      <c r="H9" s="27"/>
      <c r="I9" s="12"/>
    </row>
    <row r="10" spans="1:12" s="14" customFormat="1" ht="30" customHeight="1">
      <c r="A10" s="74" t="s">
        <v>5</v>
      </c>
      <c r="B10" s="76" t="s">
        <v>12</v>
      </c>
      <c r="C10" s="77"/>
      <c r="D10" s="65" t="s">
        <v>6</v>
      </c>
      <c r="E10" s="74" t="s">
        <v>7</v>
      </c>
      <c r="F10" s="74" t="s">
        <v>8</v>
      </c>
      <c r="G10" s="63" t="s">
        <v>17</v>
      </c>
      <c r="H10" s="64"/>
      <c r="I10" s="65" t="s">
        <v>18</v>
      </c>
      <c r="J10" s="67" t="s">
        <v>9</v>
      </c>
      <c r="L10" s="30"/>
    </row>
    <row r="11" spans="1:12" s="14" customFormat="1" ht="20.25" customHeight="1">
      <c r="A11" s="75"/>
      <c r="B11" s="78"/>
      <c r="C11" s="79"/>
      <c r="D11" s="66"/>
      <c r="E11" s="75"/>
      <c r="F11" s="75"/>
      <c r="G11" s="40" t="s">
        <v>13</v>
      </c>
      <c r="H11" s="40" t="s">
        <v>14</v>
      </c>
      <c r="I11" s="66"/>
      <c r="J11" s="68"/>
      <c r="L11" s="30"/>
    </row>
    <row r="12" spans="1:12" s="12" customFormat="1" ht="16.5" customHeight="1">
      <c r="A12" s="33">
        <v>1</v>
      </c>
      <c r="B12" s="15"/>
      <c r="C12" s="41"/>
      <c r="D12" s="15" t="s">
        <v>35</v>
      </c>
      <c r="E12" s="34"/>
      <c r="F12" s="35"/>
      <c r="G12" s="35"/>
      <c r="H12" s="35"/>
      <c r="I12" s="36">
        <f>SUM(I13:I19)</f>
        <v>79326.210000000006</v>
      </c>
      <c r="J12" s="37">
        <f>SUM(J13:J19)</f>
        <v>1</v>
      </c>
      <c r="L12" s="28"/>
    </row>
    <row r="13" spans="1:12" s="12" customFormat="1" ht="38.25">
      <c r="A13" s="16" t="s">
        <v>10</v>
      </c>
      <c r="B13" s="72" t="s">
        <v>29</v>
      </c>
      <c r="C13" s="73"/>
      <c r="D13" s="48" t="str">
        <f>UPPER("Alvenaria estrutural de bloco cerâmico (14x19x39)cm, e= 14cm, para paredes com área líquida menor que 6m2 , sem vãos, utilizando palheta e argamassa de assentamento com preparo em betoneira")</f>
        <v>ALVENARIA ESTRUTURAL DE BLOCO CERÂMICO (14X19X39)CM, E= 14CM, PARA PAREDES COM ÁREA LÍQUIDA MENOR QUE 6M2 , SEM VÃOS, UTILIZANDO PALHETA E ARGAMASSA DE ASSENTAMENTO COM PREPARO EM BETONEIRA</v>
      </c>
      <c r="E13" s="17" t="s">
        <v>16</v>
      </c>
      <c r="F13" s="45">
        <v>156</v>
      </c>
      <c r="G13" s="18">
        <v>47.45</v>
      </c>
      <c r="H13" s="18">
        <f t="shared" ref="H13:H19" si="0">TRUNC(G13+(G13*$H$6),2)</f>
        <v>59.31</v>
      </c>
      <c r="I13" s="19">
        <f t="shared" ref="I13:I19" si="1">TRUNC(F13*H13,2)</f>
        <v>9252.36</v>
      </c>
      <c r="J13" s="20">
        <f t="shared" ref="J13:J19" si="2">I13/$I$20</f>
        <v>0.11663685936842312</v>
      </c>
      <c r="L13" s="28"/>
    </row>
    <row r="14" spans="1:12" s="12" customFormat="1" ht="38.25">
      <c r="A14" s="16" t="s">
        <v>27</v>
      </c>
      <c r="B14" s="80" t="s">
        <v>31</v>
      </c>
      <c r="C14" s="81"/>
      <c r="D14" s="55" t="str">
        <f>UPPER("Chapisco aplicado em alvenarias e estruturas de concreto internas , com colher de pedreiro.  argamassa traço 1:3 com preparo em betoneira 400l. af_06/2014")</f>
        <v>CHAPISCO APLICADO EM ALVENARIAS E ESTRUTURAS DE CONCRETO INTERNAS , COM COLHER DE PEDREIRO.  ARGAMASSA TRAÇO 1:3 COM PREPARO EM BETONEIRA 400L. AF_06/2014</v>
      </c>
      <c r="E14" s="17" t="s">
        <v>16</v>
      </c>
      <c r="F14" s="45">
        <v>312</v>
      </c>
      <c r="G14" s="18">
        <v>2.68</v>
      </c>
      <c r="H14" s="18">
        <f t="shared" si="0"/>
        <v>3.35</v>
      </c>
      <c r="I14" s="19">
        <f t="shared" si="1"/>
        <v>1045.2</v>
      </c>
      <c r="J14" s="20">
        <f t="shared" si="2"/>
        <v>1.3175972985473527E-2</v>
      </c>
      <c r="L14" s="28"/>
    </row>
    <row r="15" spans="1:12" s="12" customFormat="1" ht="27.75" customHeight="1">
      <c r="A15" s="50" t="s">
        <v>28</v>
      </c>
      <c r="B15" s="57" t="s">
        <v>42</v>
      </c>
      <c r="C15" s="58"/>
      <c r="D15" s="56" t="s">
        <v>43</v>
      </c>
      <c r="E15" s="17" t="s">
        <v>44</v>
      </c>
      <c r="F15" s="45">
        <v>7</v>
      </c>
      <c r="G15" s="18">
        <v>291.63</v>
      </c>
      <c r="H15" s="18">
        <f t="shared" si="0"/>
        <v>364.53</v>
      </c>
      <c r="I15" s="19">
        <f t="shared" si="1"/>
        <v>2551.71</v>
      </c>
      <c r="J15" s="20">
        <f t="shared" si="2"/>
        <v>3.2167300063875484E-2</v>
      </c>
      <c r="L15" s="28"/>
    </row>
    <row r="16" spans="1:12" s="12" customFormat="1" ht="38.25">
      <c r="A16" s="16" t="s">
        <v>32</v>
      </c>
      <c r="B16" s="72" t="s">
        <v>30</v>
      </c>
      <c r="C16" s="73"/>
      <c r="D16" s="48" t="str">
        <f>UPPER("Massa única, para recebimento de pintura, em argamassa traço 1:2:8, preparo mecânico com betoneira 400L, aplicada manualmente em face internas de paredes, espessura de 10mm, com execução de taliscas.")</f>
        <v>MASSA ÚNICA, PARA RECEBIMENTO DE PINTURA, EM ARGAMASSA TRAÇO 1:2:8, PREPARO MECÂNICO COM BETONEIRA 400L, APLICADA MANUALMENTE EM FACE INTERNAS DE PAREDES, ESPESSURA DE 10MM, COM EXECUÇÃO DE TALISCAS.</v>
      </c>
      <c r="E16" s="17" t="s">
        <v>16</v>
      </c>
      <c r="F16" s="45">
        <v>312</v>
      </c>
      <c r="G16" s="18">
        <v>15.44</v>
      </c>
      <c r="H16" s="18">
        <f t="shared" si="0"/>
        <v>19.3</v>
      </c>
      <c r="I16" s="19">
        <f t="shared" si="1"/>
        <v>6021.6</v>
      </c>
      <c r="J16" s="20">
        <f t="shared" si="2"/>
        <v>7.5909336901384794E-2</v>
      </c>
      <c r="L16" s="28"/>
    </row>
    <row r="17" spans="1:12" s="12" customFormat="1" ht="25.5">
      <c r="A17" s="16" t="s">
        <v>33</v>
      </c>
      <c r="B17" s="82" t="s">
        <v>48</v>
      </c>
      <c r="C17" s="83"/>
      <c r="D17" s="42" t="s">
        <v>49</v>
      </c>
      <c r="E17" s="51" t="s">
        <v>26</v>
      </c>
      <c r="F17" s="54">
        <v>312</v>
      </c>
      <c r="G17" s="47">
        <v>118.28</v>
      </c>
      <c r="H17" s="47">
        <f t="shared" si="0"/>
        <v>147.85</v>
      </c>
      <c r="I17" s="52">
        <f t="shared" si="1"/>
        <v>46129.2</v>
      </c>
      <c r="J17" s="53">
        <f t="shared" si="2"/>
        <v>0.58151271817977934</v>
      </c>
      <c r="L17" s="28"/>
    </row>
    <row r="18" spans="1:12" s="12" customFormat="1">
      <c r="A18" s="50" t="s">
        <v>40</v>
      </c>
      <c r="B18" s="82" t="s">
        <v>38</v>
      </c>
      <c r="C18" s="83"/>
      <c r="D18" s="42" t="s">
        <v>39</v>
      </c>
      <c r="E18" s="51" t="s">
        <v>26</v>
      </c>
      <c r="F18" s="54">
        <v>1248</v>
      </c>
      <c r="G18" s="47">
        <v>0.69</v>
      </c>
      <c r="H18" s="47">
        <f t="shared" si="0"/>
        <v>0.86</v>
      </c>
      <c r="I18" s="52">
        <f t="shared" si="1"/>
        <v>1073.28</v>
      </c>
      <c r="J18" s="53">
        <f t="shared" si="2"/>
        <v>1.3529954349262368E-2</v>
      </c>
      <c r="L18" s="28"/>
    </row>
    <row r="19" spans="1:12" s="12" customFormat="1" ht="25.5">
      <c r="A19" s="16" t="s">
        <v>41</v>
      </c>
      <c r="B19" s="82" t="s">
        <v>36</v>
      </c>
      <c r="C19" s="83"/>
      <c r="D19" s="42" t="s">
        <v>37</v>
      </c>
      <c r="E19" s="51" t="s">
        <v>16</v>
      </c>
      <c r="F19" s="54">
        <v>18</v>
      </c>
      <c r="G19" s="47">
        <v>589.02</v>
      </c>
      <c r="H19" s="47">
        <f t="shared" si="0"/>
        <v>736.27</v>
      </c>
      <c r="I19" s="52">
        <f t="shared" si="1"/>
        <v>13252.86</v>
      </c>
      <c r="J19" s="53">
        <f t="shared" si="2"/>
        <v>0.16706785815180128</v>
      </c>
      <c r="L19" s="28"/>
    </row>
    <row r="20" spans="1:12" s="12" customFormat="1" ht="15">
      <c r="A20" s="69" t="s">
        <v>11</v>
      </c>
      <c r="B20" s="70"/>
      <c r="C20" s="70"/>
      <c r="D20" s="70"/>
      <c r="E20" s="70"/>
      <c r="F20" s="70"/>
      <c r="G20" s="71"/>
      <c r="H20" s="49" t="s">
        <v>15</v>
      </c>
      <c r="I20" s="38">
        <f>I12</f>
        <v>79326.210000000006</v>
      </c>
      <c r="J20" s="31">
        <f>I20/I20</f>
        <v>1</v>
      </c>
      <c r="L20" s="28"/>
    </row>
    <row r="21" spans="1:12" s="12" customFormat="1">
      <c r="A21" s="24"/>
      <c r="B21" s="21"/>
      <c r="C21" s="21"/>
      <c r="D21" s="22"/>
      <c r="E21" s="23"/>
      <c r="F21" s="1"/>
      <c r="G21" s="1"/>
      <c r="H21" s="1"/>
      <c r="I21" s="1"/>
      <c r="J21" s="13"/>
      <c r="L21" s="28"/>
    </row>
    <row r="22" spans="1:12" s="12" customFormat="1">
      <c r="A22" s="24"/>
      <c r="B22" s="25"/>
      <c r="C22" s="25"/>
      <c r="D22" s="1"/>
      <c r="E22" s="23"/>
      <c r="F22" s="1"/>
      <c r="G22" s="62">
        <v>43357</v>
      </c>
      <c r="H22" s="62"/>
      <c r="I22" s="62"/>
      <c r="J22" s="62"/>
      <c r="L22" s="28"/>
    </row>
    <row r="23" spans="1:12" s="12" customFormat="1" ht="50.25" customHeight="1">
      <c r="A23" s="25"/>
      <c r="B23" s="25"/>
      <c r="C23" s="25"/>
      <c r="D23" s="46" t="s">
        <v>24</v>
      </c>
      <c r="E23" s="23"/>
      <c r="F23" s="1"/>
      <c r="G23" s="1"/>
      <c r="H23" s="1"/>
      <c r="I23" s="1"/>
      <c r="J23" s="13"/>
      <c r="L23" s="28"/>
    </row>
    <row r="24" spans="1:12" s="12" customFormat="1" ht="26.25" customHeight="1">
      <c r="A24" s="25"/>
      <c r="B24" s="25"/>
      <c r="C24" s="25"/>
      <c r="D24" s="46" t="s">
        <v>25</v>
      </c>
      <c r="E24" s="23"/>
      <c r="F24" s="1"/>
      <c r="G24" s="1"/>
      <c r="H24" s="1"/>
      <c r="I24" s="1"/>
      <c r="J24" s="13"/>
      <c r="L24" s="28"/>
    </row>
    <row r="25" spans="1:12" s="12" customFormat="1" ht="26.25" customHeight="1">
      <c r="A25" s="25"/>
      <c r="B25" s="25"/>
      <c r="C25" s="25"/>
      <c r="D25" s="46" t="s">
        <v>19</v>
      </c>
      <c r="E25" s="23"/>
      <c r="F25" s="1"/>
      <c r="G25" s="1"/>
      <c r="H25" s="1"/>
      <c r="I25" s="1"/>
      <c r="J25" s="13"/>
      <c r="L25" s="28"/>
    </row>
    <row r="26" spans="1:12" s="12" customFormat="1" ht="41.25" customHeight="1">
      <c r="A26" s="25"/>
      <c r="B26" s="25"/>
      <c r="C26" s="25"/>
      <c r="D26" s="46"/>
      <c r="E26" s="23"/>
      <c r="F26" s="1"/>
      <c r="G26" s="1"/>
      <c r="H26" s="1"/>
      <c r="I26" s="1"/>
      <c r="J26" s="13"/>
      <c r="L26" s="28"/>
    </row>
    <row r="27" spans="1:12" s="12" customFormat="1" ht="24" customHeight="1">
      <c r="A27" s="25"/>
      <c r="B27" s="25"/>
      <c r="C27" s="25"/>
      <c r="D27" s="26"/>
      <c r="E27" s="23"/>
      <c r="F27" s="1"/>
      <c r="G27" s="1"/>
      <c r="H27" s="1"/>
      <c r="I27" s="1"/>
      <c r="J27" s="13"/>
      <c r="L27" s="28"/>
    </row>
    <row r="28" spans="1:12" s="12" customFormat="1" ht="27" customHeight="1">
      <c r="A28" s="25"/>
      <c r="B28" s="25"/>
      <c r="C28" s="25"/>
      <c r="D28" s="26"/>
      <c r="E28" s="23"/>
      <c r="F28" s="1"/>
      <c r="G28" s="1"/>
      <c r="H28" s="1"/>
      <c r="I28" s="1"/>
      <c r="J28" s="13"/>
      <c r="L28" s="28"/>
    </row>
    <row r="29" spans="1:12" s="12" customFormat="1" ht="24" customHeight="1">
      <c r="A29" s="25"/>
      <c r="B29" s="25"/>
      <c r="C29" s="25"/>
      <c r="D29" s="26"/>
      <c r="E29" s="23"/>
      <c r="F29" s="1"/>
      <c r="G29" s="1"/>
      <c r="H29" s="1"/>
      <c r="I29" s="1"/>
      <c r="J29" s="13"/>
      <c r="L29" s="28"/>
    </row>
    <row r="30" spans="1:12" s="12" customFormat="1" ht="24" customHeight="1">
      <c r="A30" s="25"/>
      <c r="B30" s="25"/>
      <c r="C30" s="25"/>
      <c r="D30" s="26"/>
      <c r="E30" s="23"/>
      <c r="F30" s="1"/>
      <c r="G30" s="1"/>
      <c r="H30" s="1"/>
      <c r="I30" s="1"/>
      <c r="J30" s="13"/>
      <c r="L30" s="28"/>
    </row>
    <row r="31" spans="1:12" s="12" customFormat="1" ht="26.25" customHeight="1">
      <c r="A31" s="25"/>
      <c r="B31" s="25"/>
      <c r="C31" s="25"/>
      <c r="D31" s="26"/>
      <c r="E31" s="23"/>
      <c r="F31" s="1"/>
      <c r="G31" s="1"/>
      <c r="H31" s="1"/>
      <c r="I31" s="1"/>
      <c r="J31" s="13"/>
      <c r="L31" s="28"/>
    </row>
    <row r="32" spans="1:12" s="12" customFormat="1" ht="16.5" customHeight="1">
      <c r="A32" s="25"/>
      <c r="B32" s="25"/>
      <c r="C32" s="25"/>
      <c r="D32" s="26"/>
      <c r="E32" s="23"/>
      <c r="F32" s="1"/>
      <c r="G32" s="1"/>
      <c r="H32" s="1"/>
      <c r="I32" s="1"/>
      <c r="J32" s="13"/>
      <c r="L32" s="28"/>
    </row>
    <row r="33" spans="1:12" s="12" customFormat="1" ht="27" customHeight="1">
      <c r="A33" s="25"/>
      <c r="B33" s="25"/>
      <c r="C33" s="25"/>
      <c r="D33" s="26"/>
      <c r="E33" s="23"/>
      <c r="F33" s="1"/>
      <c r="G33" s="1"/>
      <c r="H33" s="1"/>
      <c r="I33" s="1"/>
      <c r="J33" s="13"/>
      <c r="L33" s="28"/>
    </row>
    <row r="34" spans="1:12" s="12" customFormat="1" ht="1.5" hidden="1" customHeight="1">
      <c r="A34" s="25"/>
      <c r="B34" s="25"/>
      <c r="C34" s="25"/>
      <c r="D34" s="26"/>
      <c r="E34" s="23"/>
      <c r="F34" s="1"/>
      <c r="G34" s="1"/>
      <c r="H34" s="1"/>
      <c r="I34" s="1"/>
      <c r="J34" s="13"/>
      <c r="L34" s="28"/>
    </row>
    <row r="35" spans="1:12" s="12" customFormat="1" ht="15.75" hidden="1" customHeight="1">
      <c r="A35" s="25"/>
      <c r="B35" s="25"/>
      <c r="C35" s="25"/>
      <c r="D35" s="26"/>
      <c r="E35" s="23"/>
      <c r="F35" s="1"/>
      <c r="G35" s="1"/>
      <c r="H35" s="1"/>
      <c r="I35" s="1"/>
      <c r="J35" s="13"/>
      <c r="L35" s="28"/>
    </row>
    <row r="36" spans="1:12" s="12" customFormat="1" ht="13.5" hidden="1" customHeight="1">
      <c r="A36" s="25"/>
      <c r="B36" s="25"/>
      <c r="C36" s="25"/>
      <c r="D36" s="26"/>
      <c r="E36" s="23"/>
      <c r="F36" s="1"/>
      <c r="G36" s="1"/>
      <c r="H36" s="1"/>
      <c r="I36" s="1"/>
      <c r="J36" s="13"/>
      <c r="L36" s="28"/>
    </row>
    <row r="37" spans="1:12" s="12" customFormat="1" ht="15" hidden="1" customHeight="1">
      <c r="A37" s="25"/>
      <c r="B37" s="25"/>
      <c r="C37" s="25"/>
      <c r="D37" s="26"/>
      <c r="E37" s="23"/>
      <c r="F37" s="1"/>
      <c r="G37" s="1"/>
      <c r="H37" s="1"/>
      <c r="I37" s="1"/>
      <c r="J37" s="13"/>
      <c r="L37" s="28"/>
    </row>
    <row r="38" spans="1:12" s="12" customFormat="1" ht="22.5" hidden="1" customHeight="1">
      <c r="A38" s="25"/>
      <c r="B38" s="25"/>
      <c r="C38" s="25"/>
      <c r="D38" s="26"/>
      <c r="E38" s="23"/>
      <c r="F38" s="1"/>
      <c r="G38" s="1"/>
      <c r="H38" s="1"/>
      <c r="I38" s="1"/>
      <c r="J38" s="13"/>
      <c r="L38" s="28"/>
    </row>
    <row r="39" spans="1:12" s="12" customFormat="1" ht="21.75" hidden="1" customHeight="1">
      <c r="A39" s="25"/>
      <c r="B39" s="25"/>
      <c r="C39" s="25"/>
      <c r="D39" s="26"/>
      <c r="E39" s="23"/>
      <c r="F39" s="1"/>
      <c r="G39" s="1"/>
      <c r="H39" s="1"/>
      <c r="I39" s="1"/>
      <c r="J39" s="13"/>
      <c r="L39" s="28"/>
    </row>
    <row r="40" spans="1:12" s="12" customFormat="1" ht="23.25" hidden="1" customHeight="1">
      <c r="A40" s="25"/>
      <c r="B40" s="25"/>
      <c r="C40" s="25"/>
      <c r="D40" s="26"/>
      <c r="E40" s="23"/>
      <c r="F40" s="1"/>
      <c r="G40" s="1"/>
      <c r="H40" s="1"/>
      <c r="I40" s="1"/>
      <c r="J40" s="13"/>
      <c r="L40" s="28"/>
    </row>
    <row r="41" spans="1:12" s="12" customFormat="1">
      <c r="A41" s="25"/>
      <c r="B41" s="25"/>
      <c r="C41" s="25"/>
      <c r="D41" s="26"/>
      <c r="E41" s="23"/>
      <c r="F41" s="1"/>
      <c r="G41" s="1"/>
      <c r="H41" s="1"/>
      <c r="I41" s="1"/>
      <c r="J41" s="13"/>
      <c r="L41" s="28"/>
    </row>
    <row r="42" spans="1:12" s="12" customFormat="1" ht="0.75" customHeight="1">
      <c r="A42" s="25"/>
      <c r="B42" s="25"/>
      <c r="C42" s="25"/>
      <c r="D42" s="26"/>
      <c r="E42" s="23"/>
      <c r="F42" s="1"/>
      <c r="G42" s="1"/>
      <c r="H42" s="1"/>
      <c r="I42" s="1"/>
      <c r="J42" s="13"/>
      <c r="L42" s="28"/>
    </row>
    <row r="43" spans="1:12" s="12" customFormat="1" ht="12.75" customHeight="1">
      <c r="A43" s="25"/>
      <c r="B43" s="25"/>
      <c r="C43" s="25"/>
      <c r="D43" s="26"/>
      <c r="E43" s="23"/>
      <c r="F43" s="1"/>
      <c r="G43" s="1"/>
      <c r="H43" s="1"/>
      <c r="I43" s="1"/>
      <c r="J43" s="13"/>
      <c r="L43" s="28"/>
    </row>
    <row r="44" spans="1:12" s="12" customFormat="1" ht="15" customHeight="1">
      <c r="A44" s="25"/>
      <c r="B44" s="25"/>
      <c r="C44" s="25"/>
      <c r="D44" s="26"/>
      <c r="E44" s="23"/>
      <c r="F44" s="1"/>
      <c r="G44" s="1"/>
      <c r="H44" s="1"/>
      <c r="I44" s="1"/>
      <c r="J44" s="13"/>
      <c r="L44" s="28"/>
    </row>
    <row r="45" spans="1:12" s="12" customFormat="1" ht="8.25" customHeight="1">
      <c r="A45" s="25"/>
      <c r="B45" s="25"/>
      <c r="C45" s="25"/>
      <c r="D45" s="26"/>
      <c r="E45" s="23"/>
      <c r="F45" s="1"/>
      <c r="G45" s="1"/>
      <c r="H45" s="1"/>
      <c r="I45" s="1"/>
      <c r="J45" s="13"/>
      <c r="L45" s="28"/>
    </row>
    <row r="46" spans="1:12" s="12" customFormat="1" ht="15" customHeight="1">
      <c r="A46" s="25"/>
      <c r="B46" s="25"/>
      <c r="C46" s="25"/>
      <c r="D46" s="26"/>
      <c r="E46" s="23"/>
      <c r="F46" s="1"/>
      <c r="G46" s="1"/>
      <c r="H46" s="1"/>
      <c r="I46" s="1"/>
      <c r="J46" s="13"/>
      <c r="L46" s="28"/>
    </row>
    <row r="47" spans="1:12" s="12" customFormat="1" ht="15" customHeight="1">
      <c r="A47" s="25"/>
      <c r="B47" s="25"/>
      <c r="C47" s="25"/>
      <c r="D47" s="26"/>
      <c r="E47" s="23"/>
      <c r="F47" s="1"/>
      <c r="G47" s="1"/>
      <c r="H47" s="1"/>
      <c r="I47" s="1"/>
      <c r="J47" s="13"/>
      <c r="L47" s="28"/>
    </row>
    <row r="48" spans="1:12" s="12" customFormat="1" ht="15" customHeight="1">
      <c r="A48" s="25"/>
      <c r="B48" s="25"/>
      <c r="C48" s="25"/>
      <c r="D48" s="26"/>
      <c r="E48" s="23"/>
      <c r="F48" s="1"/>
      <c r="G48" s="1"/>
      <c r="H48" s="1"/>
      <c r="I48" s="1"/>
      <c r="J48" s="13"/>
      <c r="L48" s="28"/>
    </row>
    <row r="49" spans="1:12" s="12" customFormat="1" ht="15" customHeight="1">
      <c r="A49" s="25"/>
      <c r="B49" s="25"/>
      <c r="C49" s="25"/>
      <c r="D49" s="26"/>
      <c r="E49" s="23"/>
      <c r="F49" s="1"/>
      <c r="G49" s="1"/>
      <c r="H49" s="1"/>
      <c r="I49" s="1"/>
      <c r="J49" s="13"/>
      <c r="L49" s="28"/>
    </row>
    <row r="50" spans="1:12" s="12" customFormat="1" ht="15" customHeight="1">
      <c r="A50" s="25"/>
      <c r="B50" s="25"/>
      <c r="C50" s="25"/>
      <c r="D50" s="26"/>
      <c r="E50" s="23"/>
      <c r="F50" s="1"/>
      <c r="G50" s="1"/>
      <c r="H50" s="1"/>
      <c r="I50" s="1"/>
      <c r="J50" s="13"/>
      <c r="L50" s="28"/>
    </row>
    <row r="51" spans="1:12" s="12" customFormat="1" ht="15" customHeight="1">
      <c r="A51" s="25"/>
      <c r="B51" s="25"/>
      <c r="C51" s="25"/>
      <c r="D51" s="26"/>
      <c r="E51" s="23"/>
      <c r="F51" s="1"/>
      <c r="G51" s="1"/>
      <c r="H51" s="1"/>
      <c r="I51" s="1"/>
      <c r="J51" s="13"/>
      <c r="L51" s="28"/>
    </row>
    <row r="52" spans="1:12" s="12" customFormat="1" ht="15" customHeight="1">
      <c r="A52" s="25"/>
      <c r="B52" s="25"/>
      <c r="C52" s="25"/>
      <c r="D52" s="26"/>
      <c r="E52" s="23"/>
      <c r="F52" s="1"/>
      <c r="G52" s="1"/>
      <c r="H52" s="1"/>
      <c r="I52" s="1"/>
      <c r="J52" s="13"/>
      <c r="L52" s="28"/>
    </row>
    <row r="75" spans="4:13" ht="27" customHeight="1"/>
    <row r="76" spans="4:13" s="25" customFormat="1" ht="13.5" customHeight="1">
      <c r="D76" s="26"/>
      <c r="E76" s="23"/>
      <c r="F76" s="1"/>
      <c r="G76" s="1"/>
      <c r="H76" s="1"/>
      <c r="I76" s="1"/>
      <c r="J76" s="13"/>
      <c r="K76" s="1"/>
      <c r="L76" s="28"/>
      <c r="M76" s="1"/>
    </row>
    <row r="77" spans="4:13" s="25" customFormat="1" ht="20.100000000000001" customHeight="1">
      <c r="D77" s="26"/>
      <c r="E77" s="23"/>
      <c r="F77" s="1"/>
      <c r="G77" s="1"/>
      <c r="H77" s="1"/>
      <c r="I77" s="1"/>
      <c r="J77" s="13"/>
      <c r="K77" s="1"/>
      <c r="L77" s="28"/>
      <c r="M77" s="1"/>
    </row>
    <row r="78" spans="4:13" s="25" customFormat="1" ht="15" customHeight="1">
      <c r="D78" s="26"/>
      <c r="E78" s="23"/>
      <c r="F78" s="1"/>
      <c r="G78" s="1"/>
      <c r="H78" s="1"/>
      <c r="I78" s="1"/>
      <c r="J78" s="13"/>
      <c r="K78" s="1"/>
      <c r="L78" s="28"/>
      <c r="M78" s="1"/>
    </row>
    <row r="79" spans="4:13" s="25" customFormat="1" ht="15" customHeight="1">
      <c r="D79" s="26"/>
      <c r="E79" s="23"/>
      <c r="F79" s="1"/>
      <c r="G79" s="1"/>
      <c r="H79" s="1"/>
      <c r="I79" s="1"/>
      <c r="J79" s="13"/>
      <c r="K79" s="1"/>
      <c r="L79" s="28"/>
      <c r="M79" s="1"/>
    </row>
    <row r="80" spans="4:13" s="25" customFormat="1" ht="20.100000000000001" customHeight="1">
      <c r="D80" s="26"/>
      <c r="E80" s="23"/>
      <c r="F80" s="1"/>
      <c r="G80" s="1"/>
      <c r="H80" s="1"/>
      <c r="I80" s="1"/>
      <c r="J80" s="13"/>
      <c r="K80" s="1"/>
      <c r="L80" s="28"/>
      <c r="M80" s="1"/>
    </row>
    <row r="81" spans="4:13" s="25" customFormat="1" ht="20.100000000000001" customHeight="1">
      <c r="D81" s="26"/>
      <c r="E81" s="23"/>
      <c r="F81" s="1"/>
      <c r="G81" s="1"/>
      <c r="H81" s="1"/>
      <c r="I81" s="1"/>
      <c r="J81" s="13"/>
      <c r="K81" s="1"/>
      <c r="L81" s="28"/>
      <c r="M81" s="1"/>
    </row>
    <row r="82" spans="4:13" s="25" customFormat="1" ht="20.100000000000001" customHeight="1">
      <c r="D82" s="26"/>
      <c r="E82" s="23"/>
      <c r="F82" s="1"/>
      <c r="G82" s="1"/>
      <c r="H82" s="1"/>
      <c r="I82" s="1"/>
      <c r="J82" s="13"/>
      <c r="K82" s="1"/>
      <c r="L82" s="28"/>
      <c r="M82" s="1"/>
    </row>
    <row r="83" spans="4:13" s="25" customFormat="1" ht="20.100000000000001" customHeight="1">
      <c r="D83" s="26"/>
      <c r="E83" s="23"/>
      <c r="F83" s="1"/>
      <c r="G83" s="1"/>
      <c r="H83" s="1"/>
      <c r="I83" s="1"/>
      <c r="J83" s="13"/>
      <c r="K83" s="1"/>
      <c r="L83" s="28"/>
      <c r="M83" s="1"/>
    </row>
    <row r="84" spans="4:13" s="25" customFormat="1" ht="20.100000000000001" customHeight="1">
      <c r="D84" s="26"/>
      <c r="E84" s="23"/>
      <c r="F84" s="1"/>
      <c r="G84" s="1"/>
      <c r="H84" s="1"/>
      <c r="I84" s="1"/>
      <c r="J84" s="13"/>
      <c r="K84" s="1"/>
      <c r="L84" s="28"/>
      <c r="M84" s="1"/>
    </row>
    <row r="85" spans="4:13" s="25" customFormat="1" ht="20.100000000000001" customHeight="1">
      <c r="D85" s="26"/>
      <c r="E85" s="23"/>
      <c r="F85" s="1"/>
      <c r="G85" s="1"/>
      <c r="H85" s="1"/>
      <c r="I85" s="1"/>
      <c r="J85" s="13"/>
      <c r="K85" s="1"/>
      <c r="L85" s="28"/>
      <c r="M85" s="1"/>
    </row>
  </sheetData>
  <mergeCells count="22">
    <mergeCell ref="G22:J22"/>
    <mergeCell ref="G10:H10"/>
    <mergeCell ref="I10:I11"/>
    <mergeCell ref="J10:J11"/>
    <mergeCell ref="A20:G20"/>
    <mergeCell ref="B13:C13"/>
    <mergeCell ref="A10:A11"/>
    <mergeCell ref="B10:C11"/>
    <mergeCell ref="D10:D11"/>
    <mergeCell ref="E10:E11"/>
    <mergeCell ref="F10:F11"/>
    <mergeCell ref="B14:C14"/>
    <mergeCell ref="B19:C19"/>
    <mergeCell ref="B16:C16"/>
    <mergeCell ref="B17:C17"/>
    <mergeCell ref="B18:C18"/>
    <mergeCell ref="B15:C15"/>
    <mergeCell ref="A1:J2"/>
    <mergeCell ref="B4:D4"/>
    <mergeCell ref="B6:D6"/>
    <mergeCell ref="B7:D7"/>
    <mergeCell ref="B8:D8"/>
  </mergeCells>
  <printOptions horizontalCentered="1"/>
  <pageMargins left="0.78740157480314965" right="0.78740157480314965" top="0.59055118110236227" bottom="0.59055118110236227" header="0.19685039370078741" footer="0.19685039370078741"/>
  <pageSetup paperSize="9" scale="70" orientation="landscape" verticalDpi="1200" r:id="rId1"/>
  <headerFooter alignWithMargins="0">
    <oddFooter>&amp;C&amp;10Página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ORÇAMENTO </vt:lpstr>
      <vt:lpstr>'ORÇAMENTO '!Area_de_impressao</vt:lpstr>
      <vt:lpstr>'ORÇAMENTO 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</dc:creator>
  <cp:lastModifiedBy>Mirna</cp:lastModifiedBy>
  <cp:lastPrinted>2017-12-20T13:41:38Z</cp:lastPrinted>
  <dcterms:created xsi:type="dcterms:W3CDTF">2013-05-14T17:21:11Z</dcterms:created>
  <dcterms:modified xsi:type="dcterms:W3CDTF">2018-09-19T15:32:32Z</dcterms:modified>
</cp:coreProperties>
</file>